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5570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D28" i="1" l="1"/>
  <c r="C9" i="1" l="1"/>
  <c r="C20" i="1" s="1"/>
  <c r="B9" i="1"/>
  <c r="D14" i="1" l="1"/>
  <c r="B32" i="1" l="1"/>
  <c r="D26" i="1"/>
  <c r="D18" i="1" l="1"/>
  <c r="B20" i="1"/>
  <c r="D22" i="1" l="1"/>
  <c r="D24" i="1"/>
  <c r="D25" i="1"/>
  <c r="D27" i="1"/>
  <c r="D29" i="1"/>
  <c r="D30" i="1"/>
  <c r="D31" i="1"/>
  <c r="D23" i="1"/>
  <c r="C32" i="1"/>
  <c r="D10" i="1"/>
  <c r="D11" i="1"/>
  <c r="D12" i="1"/>
  <c r="D13" i="1"/>
  <c r="D19" i="1"/>
  <c r="D32" i="1" l="1"/>
  <c r="D9" i="1"/>
  <c r="D20" i="1"/>
  <c r="C33" i="1"/>
  <c r="B33" i="1" l="1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<sst xmlns="http://schemas.openxmlformats.org/spreadsheetml/2006/main" count="40" uniqueCount="40">
  <si>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</si>
  <si>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</si>
  <si>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</si>
  <si>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</si>
  <si>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</si>
  <si>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</si>
  <si>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</si>
  <si>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</si>
  <si>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</si>
  <si>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</si>
  <si>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</si>
  <si>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</si>
  <si>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</si>
  <si>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</si>
  <si>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</si>
  <si>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</si>
  <si>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</si>
  <si>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</si>
  <si>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</si>
  <si>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</si>
  <si>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</si>
  <si>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</si>
  <si>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</si>
  <si>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</si>
  <si>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</si>
  <si>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</si>
  <si>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</si>
  <si>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</si>
  <si>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</si>
  <si>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</si>
  <si>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</si>
  <si>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Исп. Каскинова Ю.А.</t>
  </si>
  <si>
    <t>ЕСХН</t>
  </si>
  <si>
    <t>Другие вопросы в области национальной экономики</t>
  </si>
  <si>
    <t>Бюджет сельского поселения Тавлыкаевский сельсовет муниципального района Баймакский район Республики Башкортостан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</si>
  <si>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ЗАЧИСЛЕНИЯ В БЮДЖЕТ МУНИЦИПАЛЬНОГО ОБРАЗОВАНИЯ ПО НОРМАТИВАМ, ДЕЙСТВОВАВШИМ В 2019 ГОДУ</t>
  </si>
  <si>
    <t>Глава сельского поселения</t>
  </si>
  <si>
    <t xml:space="preserve">Саитов Ф.А </t>
  </si>
  <si>
    <t>ПРОЧИЕ ПОСТУПЛЕНИЯ</t>
  </si>
  <si>
    <t>на 1 декабря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</si>
</sst>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13" workbookViewId="0">
      <selection activeCell="C27" sqref="C27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9" t="s">
        <v>1</v>
      </c>
      <c r="B1" s="20"/>
      <c r="C1" s="20"/>
      <c r="D1" s="20"/>
      <c r="E1" s="2"/>
    </row>
    <row r="2" spans="1:5" x14ac:dyDescent="0.25">
      <c r="A2" s="19" t="s">
        <v>2</v>
      </c>
      <c r="B2" s="20"/>
      <c r="C2" s="20"/>
      <c r="D2" s="20"/>
      <c r="E2" s="2"/>
    </row>
    <row r="3" spans="1:5" x14ac:dyDescent="0.25">
      <c r="A3" s="19" t="s">
        <v>34</v>
      </c>
      <c r="B3" s="20"/>
      <c r="C3" s="20"/>
      <c r="D3" s="20"/>
      <c r="E3" s="2"/>
    </row>
    <row r="4" spans="1:5" x14ac:dyDescent="0.25">
      <c r="A4" s="19" t="s">
        <v>39</v>
      </c>
      <c r="B4" s="20"/>
      <c r="C4" s="20"/>
      <c r="D4" s="20"/>
      <c r="E4" s="2"/>
    </row>
    <row r="5" spans="1:5" x14ac:dyDescent="0.25">
      <c r="A5" s="19" t="s">
        <v>0</v>
      </c>
      <c r="B5" s="20"/>
      <c r="C5" s="20"/>
      <c r="D5" s="20"/>
      <c r="E5" s="2"/>
    </row>
    <row r="6" spans="1:5" x14ac:dyDescent="0.25">
      <c r="A6" s="21" t="s">
        <v>3</v>
      </c>
      <c r="B6" s="22"/>
      <c r="C6" s="22"/>
      <c r="D6" s="22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3" t="s">
        <v>13</v>
      </c>
      <c r="B8" s="24"/>
      <c r="C8" s="24"/>
      <c r="D8" s="25"/>
      <c r="E8" s="2"/>
    </row>
    <row r="9" spans="1:5" x14ac:dyDescent="0.25">
      <c r="A9" s="4" t="s">
        <v>8</v>
      </c>
      <c r="B9" s="15">
        <f>SUM(B10:B18)</f>
        <v>1048000</v>
      </c>
      <c r="C9" s="15">
        <f>SUM(C10:C18)</f>
        <v>706037.73999999987</v>
      </c>
      <c r="D9" s="17">
        <f>C9/B9*100</f>
        <v>67.370013358778607</v>
      </c>
      <c r="E9" s="2"/>
    </row>
    <row r="10" spans="1:5" x14ac:dyDescent="0.25">
      <c r="A10" s="4" t="s">
        <v>20</v>
      </c>
      <c r="B10" s="15">
        <v>60000</v>
      </c>
      <c r="C10" s="15">
        <v>58601.599999999999</v>
      </c>
      <c r="D10" s="17">
        <f t="shared" ref="D10:D20" si="0">C10/B10*100</f>
        <v>97.669333333333327</v>
      </c>
      <c r="E10" s="2"/>
    </row>
    <row r="11" spans="1:5" s="8" customFormat="1" x14ac:dyDescent="0.25">
      <c r="A11" s="9" t="s">
        <v>19</v>
      </c>
      <c r="B11" s="15">
        <v>23000</v>
      </c>
      <c r="C11" s="15">
        <v>49698.82</v>
      </c>
      <c r="D11" s="17">
        <f t="shared" si="0"/>
        <v>216.08182608695654</v>
      </c>
      <c r="E11" s="2"/>
    </row>
    <row r="12" spans="1:5" x14ac:dyDescent="0.25">
      <c r="A12" s="4" t="s">
        <v>21</v>
      </c>
      <c r="B12" s="15">
        <v>674000</v>
      </c>
      <c r="C12" s="15">
        <v>539768.48</v>
      </c>
      <c r="D12" s="17">
        <f t="shared" si="0"/>
        <v>80.084344213649842</v>
      </c>
      <c r="E12" s="2"/>
    </row>
    <row r="13" spans="1:5" x14ac:dyDescent="0.25">
      <c r="A13" s="4" t="s">
        <v>9</v>
      </c>
      <c r="B13" s="15">
        <v>10000</v>
      </c>
      <c r="C13" s="15">
        <v>15400</v>
      </c>
      <c r="D13" s="17">
        <f t="shared" si="0"/>
        <v>154</v>
      </c>
      <c r="E13" s="2"/>
    </row>
    <row r="14" spans="1:5" s="12" customFormat="1" ht="22.15" customHeight="1" x14ac:dyDescent="0.25">
      <c r="A14" s="4" t="s">
        <v>10</v>
      </c>
      <c r="B14" s="15">
        <v>16000</v>
      </c>
      <c r="C14" s="15">
        <v>15418.7</v>
      </c>
      <c r="D14" s="17">
        <f t="shared" ref="D14" si="1">C14/B14*100</f>
        <v>96.366875000000007</v>
      </c>
      <c r="E14" s="2"/>
    </row>
    <row r="15" spans="1:5" s="12" customFormat="1" ht="16.149999999999999" customHeight="1" x14ac:dyDescent="0.25">
      <c r="A15" s="4" t="s">
        <v>38</v>
      </c>
      <c r="B15" s="15"/>
      <c r="C15" s="15">
        <v>2236.9499999999998</v>
      </c>
      <c r="D15" s="17">
        <v>100</v>
      </c>
      <c r="E15" s="2"/>
    </row>
    <row r="16" spans="1:5" ht="48" customHeight="1" x14ac:dyDescent="0.25">
      <c r="A16" s="4" t="s">
        <v>35</v>
      </c>
      <c r="B16" s="15"/>
      <c r="C16" s="15">
        <v>1000</v>
      </c>
      <c r="D16" s="17">
        <v>100</v>
      </c>
      <c r="E16" s="2"/>
    </row>
    <row r="17" spans="1:5" x14ac:dyDescent="0.25">
      <c r="A17" s="4" t="s">
        <v>11</v>
      </c>
      <c r="B17" s="17">
        <v>5000</v>
      </c>
      <c r="C17" s="15"/>
      <c r="D17" s="17"/>
      <c r="E17" s="2"/>
    </row>
    <row r="18" spans="1:5" s="12" customFormat="1" x14ac:dyDescent="0.25">
      <c r="A18" s="4" t="s">
        <v>32</v>
      </c>
      <c r="B18" s="15">
        <v>260000</v>
      </c>
      <c r="C18" s="15">
        <v>23913.19</v>
      </c>
      <c r="D18" s="17">
        <f t="shared" ref="D18" si="2">C18/B18*100</f>
        <v>9.1973807692307687</v>
      </c>
      <c r="E18" s="2"/>
    </row>
    <row r="19" spans="1:5" x14ac:dyDescent="0.25">
      <c r="A19" s="4" t="s">
        <v>12</v>
      </c>
      <c r="B19" s="15">
        <v>3216350.4</v>
      </c>
      <c r="C19" s="15">
        <v>3216350.4</v>
      </c>
      <c r="D19" s="17">
        <f t="shared" si="0"/>
        <v>100</v>
      </c>
      <c r="E19" s="2"/>
    </row>
    <row r="20" spans="1:5" x14ac:dyDescent="0.25">
      <c r="A20" s="3" t="s">
        <v>14</v>
      </c>
      <c r="B20" s="16">
        <f>B19+B9</f>
        <v>4264350.4000000004</v>
      </c>
      <c r="C20" s="16">
        <f>C9+C19</f>
        <v>3922388.1399999997</v>
      </c>
      <c r="D20" s="17">
        <f t="shared" si="0"/>
        <v>91.980906165684686</v>
      </c>
      <c r="E20" s="2"/>
    </row>
    <row r="21" spans="1:5" x14ac:dyDescent="0.25">
      <c r="A21" s="26" t="s">
        <v>16</v>
      </c>
      <c r="B21" s="26"/>
      <c r="C21" s="26"/>
      <c r="D21" s="26"/>
      <c r="E21" s="2"/>
    </row>
    <row r="22" spans="1:5" ht="22.5" x14ac:dyDescent="0.25">
      <c r="A22" s="13" t="s">
        <v>22</v>
      </c>
      <c r="B22" s="17">
        <v>789900</v>
      </c>
      <c r="C22" s="15">
        <v>686828.28</v>
      </c>
      <c r="D22" s="17">
        <f>C22/B22*100</f>
        <v>86.951295100645652</v>
      </c>
    </row>
    <row r="23" spans="1:5" ht="33.75" x14ac:dyDescent="0.25">
      <c r="A23" s="13" t="s">
        <v>23</v>
      </c>
      <c r="B23" s="15">
        <v>1596414.19</v>
      </c>
      <c r="C23" s="15">
        <v>1208543.81</v>
      </c>
      <c r="D23" s="17">
        <f>C23/B23*100</f>
        <v>75.703649940620991</v>
      </c>
    </row>
    <row r="24" spans="1:5" x14ac:dyDescent="0.25">
      <c r="A24" s="13" t="s">
        <v>24</v>
      </c>
      <c r="B24" s="15">
        <v>3000</v>
      </c>
      <c r="C24" s="15"/>
      <c r="D24" s="17">
        <f t="shared" ref="D24:D31" si="3">C24/B24*100</f>
        <v>0</v>
      </c>
    </row>
    <row r="25" spans="1:5" x14ac:dyDescent="0.25">
      <c r="A25" s="13" t="s">
        <v>25</v>
      </c>
      <c r="B25" s="15">
        <v>373044</v>
      </c>
      <c r="C25" s="15">
        <v>313006.09000000003</v>
      </c>
      <c r="D25" s="17">
        <f t="shared" si="3"/>
        <v>83.905944070940691</v>
      </c>
    </row>
    <row r="26" spans="1:5" s="12" customFormat="1" x14ac:dyDescent="0.25">
      <c r="A26" s="13" t="s">
        <v>26</v>
      </c>
      <c r="B26" s="15">
        <v>380706.4</v>
      </c>
      <c r="C26" s="15">
        <v>315523.94</v>
      </c>
      <c r="D26" s="17">
        <f t="shared" ref="D26" si="4">C26/B26*100</f>
        <v>82.87854892904349</v>
      </c>
    </row>
    <row r="27" spans="1:5" x14ac:dyDescent="0.25">
      <c r="A27" s="13" t="s">
        <v>33</v>
      </c>
      <c r="B27" s="15">
        <v>64800</v>
      </c>
      <c r="C27" s="15">
        <v>2800</v>
      </c>
      <c r="D27" s="17">
        <f t="shared" si="3"/>
        <v>4.3209876543209873</v>
      </c>
    </row>
    <row r="28" spans="1:5" s="12" customFormat="1" x14ac:dyDescent="0.25">
      <c r="A28" s="13" t="s">
        <v>27</v>
      </c>
      <c r="B28" s="15">
        <v>20300</v>
      </c>
      <c r="C28" s="14">
        <v>20300</v>
      </c>
      <c r="D28" s="17">
        <f t="shared" si="3"/>
        <v>100</v>
      </c>
    </row>
    <row r="29" spans="1:5" x14ac:dyDescent="0.25">
      <c r="A29" s="13" t="s">
        <v>28</v>
      </c>
      <c r="B29" s="15">
        <v>626343.02</v>
      </c>
      <c r="C29" s="15">
        <v>528032.59</v>
      </c>
      <c r="D29" s="17">
        <f t="shared" si="3"/>
        <v>84.304059139990088</v>
      </c>
    </row>
    <row r="30" spans="1:5" x14ac:dyDescent="0.25">
      <c r="A30" s="13" t="s">
        <v>29</v>
      </c>
      <c r="B30" s="15">
        <v>405767.78</v>
      </c>
      <c r="C30" s="15">
        <v>371913.78</v>
      </c>
      <c r="D30" s="17">
        <f t="shared" si="3"/>
        <v>91.656804293332499</v>
      </c>
    </row>
    <row r="31" spans="1:5" x14ac:dyDescent="0.25">
      <c r="A31" s="13" t="s">
        <v>15</v>
      </c>
      <c r="B31" s="15">
        <v>4075.01</v>
      </c>
      <c r="C31" s="15"/>
      <c r="D31" s="17">
        <f t="shared" si="3"/>
        <v>0</v>
      </c>
    </row>
    <row r="32" spans="1:5" x14ac:dyDescent="0.25">
      <c r="A32" s="5" t="s">
        <v>17</v>
      </c>
      <c r="B32" s="16">
        <f>SUM(B22:B31)</f>
        <v>4264350.3999999994</v>
      </c>
      <c r="C32" s="16">
        <f>SUM(C22:C31)</f>
        <v>3446948.49</v>
      </c>
      <c r="D32" s="18">
        <f>C32/B32*100</f>
        <v>80.831736763470488</v>
      </c>
    </row>
    <row r="33" spans="1:4" x14ac:dyDescent="0.25">
      <c r="A33" s="6" t="s">
        <v>18</v>
      </c>
      <c r="B33" s="7">
        <f>B20-B32</f>
        <v>0</v>
      </c>
      <c r="C33" s="7">
        <f>C20-C32</f>
        <v>475439.64999999944</v>
      </c>
      <c r="D33" s="1"/>
    </row>
    <row r="35" spans="1:4" s="8" customFormat="1" x14ac:dyDescent="0.25">
      <c r="A35" s="10"/>
      <c r="B35" s="10"/>
      <c r="C35" s="10"/>
      <c r="D35" s="10"/>
    </row>
    <row r="36" spans="1:4" x14ac:dyDescent="0.25">
      <c r="A36" s="10"/>
      <c r="B36" s="10"/>
      <c r="C36" s="10"/>
      <c r="D36" s="10"/>
    </row>
    <row r="37" spans="1:4" x14ac:dyDescent="0.25">
      <c r="A37" s="10" t="s">
        <v>36</v>
      </c>
      <c r="B37" s="10" t="s">
        <v>37</v>
      </c>
      <c r="C37" s="10"/>
      <c r="D37" s="10"/>
    </row>
    <row r="39" spans="1:4" x14ac:dyDescent="0.25">
      <c r="A39" s="11" t="s">
        <v>31</v>
      </c>
      <c r="B39" s="10"/>
      <c r="C39" s="10"/>
      <c r="D39" s="10"/>
    </row>
    <row r="40" spans="1:4" x14ac:dyDescent="0.25">
      <c r="A40" s="11" t="s">
        <v>30</v>
      </c>
      <c r="B40" s="10"/>
      <c r="C40" s="10"/>
      <c r="D40" s="10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</cp:lastModifiedBy>
  <cp:lastPrinted>2020-05-13T09:17:30Z</cp:lastPrinted>
  <dcterms:created xsi:type="dcterms:W3CDTF">2016-02-08T11:51:34Z</dcterms:created>
  <dcterms:modified xsi:type="dcterms:W3CDTF">2020-12-15T08:46:18Z</dcterms:modified>
</cp:coreProperties>
</file>