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57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9" i="1" l="1"/>
  <c r="C19" i="1" s="1"/>
  <c r="B9" i="1"/>
  <c r="B30" i="1" l="1"/>
  <c r="D25" i="1"/>
  <c r="D17" i="1" l="1"/>
  <c r="B19" i="1"/>
  <c r="D21" i="1" l="1"/>
  <c r="D23" i="1"/>
  <c r="D24" i="1"/>
  <c r="D26" i="1"/>
  <c r="D27" i="1"/>
  <c r="D28" i="1"/>
  <c r="D29" i="1"/>
  <c r="D22" i="1"/>
  <c r="C30" i="1"/>
  <c r="D10" i="1"/>
  <c r="D11" i="1"/>
  <c r="D12" i="1"/>
  <c r="D13" i="1"/>
  <c r="D18" i="1"/>
  <c r="D30" i="1" l="1"/>
  <c r="D9" i="1"/>
  <c r="D19" i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<sst xmlns="http://schemas.openxmlformats.org/spreadsheetml/2006/main" count="38" uniqueCount="38">
  <si>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</si>
  <si>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</si>
  <si>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</si>
  <si>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</si>
  <si>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</si>
  <si>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</si>
  <si>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</si>
  <si>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</si>
  <si>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</si>
  <si>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</si>
  <si>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</si>
  <si>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</si>
  <si>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</si>
  <si>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</si>
  <si>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</si>
  <si>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</si>
  <si>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</si>
  <si>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</si>
  <si>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</si>
  <si>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</si>
  <si>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</si>
  <si>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</si>
  <si>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</si>
  <si>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</si>
  <si>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</si>
  <si>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</si>
  <si>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</si>
  <si>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</si>
  <si>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</si>
  <si>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</si>
  <si>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</si>
  <si>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</si>
  <si>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</si>
  <si>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Тавлыкаевский сельсовет муниципального района Баймакский район Республики Башкортостан</t>
  </si>
  <si>
    <t>Глава сельского поселения</t>
  </si>
  <si>
    <t xml:space="preserve">Саитов Ф.А </t>
  </si>
  <si>
    <t>ПРОЧИЕ ПОСТУПЛЕНИЯ</t>
  </si>
  <si>
    <t>на 1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</si>
</sst>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28" sqref="C2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33</v>
      </c>
      <c r="B3" s="19"/>
      <c r="C3" s="19"/>
      <c r="D3" s="19"/>
      <c r="E3" s="2"/>
    </row>
    <row r="4" spans="1:5" x14ac:dyDescent="0.25">
      <c r="A4" s="18" t="s">
        <v>37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13</v>
      </c>
      <c r="B8" s="23"/>
      <c r="C8" s="23"/>
      <c r="D8" s="24"/>
      <c r="E8" s="2"/>
    </row>
    <row r="9" spans="1:5" x14ac:dyDescent="0.25">
      <c r="A9" s="4" t="s">
        <v>8</v>
      </c>
      <c r="B9" s="14">
        <f>SUM(B10:B17)</f>
        <v>886200</v>
      </c>
      <c r="C9" s="14">
        <f>SUM(C10:C17)</f>
        <v>81319.209999999992</v>
      </c>
      <c r="D9" s="16">
        <f>C9/B9*100</f>
        <v>9.1761690363349118</v>
      </c>
      <c r="E9" s="2"/>
    </row>
    <row r="10" spans="1:5" x14ac:dyDescent="0.25">
      <c r="A10" s="4" t="s">
        <v>20</v>
      </c>
      <c r="B10" s="14">
        <v>61000</v>
      </c>
      <c r="C10" s="14">
        <v>18028.09</v>
      </c>
      <c r="D10" s="16">
        <f t="shared" ref="D10:D19" si="0">C10/B10*100</f>
        <v>29.554245901639341</v>
      </c>
      <c r="E10" s="2"/>
    </row>
    <row r="11" spans="1:5" s="8" customFormat="1" x14ac:dyDescent="0.25">
      <c r="A11" s="9" t="s">
        <v>19</v>
      </c>
      <c r="B11" s="14">
        <v>48600</v>
      </c>
      <c r="C11" s="14">
        <v>-135.93</v>
      </c>
      <c r="D11" s="16">
        <f t="shared" si="0"/>
        <v>-0.27969135802469136</v>
      </c>
      <c r="E11" s="2"/>
    </row>
    <row r="12" spans="1:5" x14ac:dyDescent="0.25">
      <c r="A12" s="4" t="s">
        <v>21</v>
      </c>
      <c r="B12" s="14">
        <v>614600</v>
      </c>
      <c r="C12" s="14">
        <v>21831.82</v>
      </c>
      <c r="D12" s="16">
        <f t="shared" si="0"/>
        <v>3.5521998047510577</v>
      </c>
      <c r="E12" s="2"/>
    </row>
    <row r="13" spans="1:5" x14ac:dyDescent="0.25">
      <c r="A13" s="4" t="s">
        <v>9</v>
      </c>
      <c r="B13" s="14">
        <v>10000</v>
      </c>
      <c r="C13" s="14">
        <v>2800</v>
      </c>
      <c r="D13" s="16">
        <f t="shared" si="0"/>
        <v>28.000000000000004</v>
      </c>
      <c r="E13" s="2"/>
    </row>
    <row r="14" spans="1:5" s="12" customFormat="1" ht="22.15" customHeight="1" x14ac:dyDescent="0.25">
      <c r="A14" s="4" t="s">
        <v>10</v>
      </c>
      <c r="B14" s="14">
        <v>16000</v>
      </c>
      <c r="C14" s="14"/>
      <c r="D14" s="16"/>
      <c r="E14" s="2"/>
    </row>
    <row r="15" spans="1:5" s="12" customFormat="1" ht="16.149999999999999" customHeight="1" x14ac:dyDescent="0.25">
      <c r="A15" s="4" t="s">
        <v>36</v>
      </c>
      <c r="B15" s="14"/>
      <c r="C15" s="14"/>
      <c r="D15" s="16"/>
      <c r="E15" s="2"/>
    </row>
    <row r="16" spans="1:5" x14ac:dyDescent="0.25">
      <c r="A16" s="4" t="s">
        <v>11</v>
      </c>
      <c r="B16" s="16">
        <v>5000</v>
      </c>
      <c r="C16" s="14">
        <v>8831.5300000000007</v>
      </c>
      <c r="D16" s="16"/>
      <c r="E16" s="2"/>
    </row>
    <row r="17" spans="1:5" s="12" customFormat="1" x14ac:dyDescent="0.25">
      <c r="A17" s="4" t="s">
        <v>31</v>
      </c>
      <c r="B17" s="14">
        <v>131000</v>
      </c>
      <c r="C17" s="14">
        <v>29963.7</v>
      </c>
      <c r="D17" s="16">
        <f t="shared" ref="D17" si="1">C17/B17*100</f>
        <v>22.873053435114503</v>
      </c>
      <c r="E17" s="2"/>
    </row>
    <row r="18" spans="1:5" x14ac:dyDescent="0.25">
      <c r="A18" s="4" t="s">
        <v>12</v>
      </c>
      <c r="B18" s="14">
        <v>2711900</v>
      </c>
      <c r="C18" s="14">
        <v>1097563.06</v>
      </c>
      <c r="D18" s="16">
        <f t="shared" si="0"/>
        <v>40.472106641100339</v>
      </c>
      <c r="E18" s="2"/>
    </row>
    <row r="19" spans="1:5" x14ac:dyDescent="0.25">
      <c r="A19" s="3" t="s">
        <v>14</v>
      </c>
      <c r="B19" s="15">
        <f>B18+B9</f>
        <v>3598100</v>
      </c>
      <c r="C19" s="15">
        <f>C9+C18</f>
        <v>1178882.27</v>
      </c>
      <c r="D19" s="16">
        <f t="shared" si="0"/>
        <v>32.764021844862569</v>
      </c>
      <c r="E19" s="2"/>
    </row>
    <row r="20" spans="1:5" x14ac:dyDescent="0.25">
      <c r="A20" s="25" t="s">
        <v>16</v>
      </c>
      <c r="B20" s="25"/>
      <c r="C20" s="25"/>
      <c r="D20" s="25"/>
      <c r="E20" s="2"/>
    </row>
    <row r="21" spans="1:5" ht="22.5" x14ac:dyDescent="0.25">
      <c r="A21" s="13" t="s">
        <v>22</v>
      </c>
      <c r="B21" s="16">
        <v>782500</v>
      </c>
      <c r="C21" s="14">
        <v>240204.39</v>
      </c>
      <c r="D21" s="16">
        <f>C21/B21*100</f>
        <v>30.697046645367415</v>
      </c>
    </row>
    <row r="22" spans="1:5" ht="33.75" x14ac:dyDescent="0.25">
      <c r="A22" s="13" t="s">
        <v>23</v>
      </c>
      <c r="B22" s="14">
        <v>1663700</v>
      </c>
      <c r="C22" s="14">
        <v>386659.88</v>
      </c>
      <c r="D22" s="16">
        <f>C22/B22*100</f>
        <v>23.240961711847088</v>
      </c>
    </row>
    <row r="23" spans="1:5" x14ac:dyDescent="0.25">
      <c r="A23" s="13" t="s">
        <v>24</v>
      </c>
      <c r="B23" s="14">
        <v>3000</v>
      </c>
      <c r="C23" s="14"/>
      <c r="D23" s="16">
        <f t="shared" ref="D23:D29" si="2">C23/B23*100</f>
        <v>0</v>
      </c>
    </row>
    <row r="24" spans="1:5" x14ac:dyDescent="0.25">
      <c r="A24" s="13" t="s">
        <v>25</v>
      </c>
      <c r="B24" s="14">
        <v>381300</v>
      </c>
      <c r="C24" s="14">
        <v>71531.16</v>
      </c>
      <c r="D24" s="16">
        <f t="shared" si="2"/>
        <v>18.75981117230527</v>
      </c>
    </row>
    <row r="25" spans="1:5" s="12" customFormat="1" x14ac:dyDescent="0.25">
      <c r="A25" s="13" t="s">
        <v>26</v>
      </c>
      <c r="B25" s="14">
        <v>140600</v>
      </c>
      <c r="C25" s="14">
        <v>25000</v>
      </c>
      <c r="D25" s="16">
        <f t="shared" ref="D25" si="3">C25/B25*100</f>
        <v>17.78093883357041</v>
      </c>
    </row>
    <row r="26" spans="1:5" x14ac:dyDescent="0.25">
      <c r="A26" s="13" t="s">
        <v>32</v>
      </c>
      <c r="B26" s="14">
        <v>50000</v>
      </c>
      <c r="C26" s="14">
        <v>8629.74</v>
      </c>
      <c r="D26" s="16">
        <f t="shared" si="2"/>
        <v>17.25948</v>
      </c>
    </row>
    <row r="27" spans="1:5" x14ac:dyDescent="0.25">
      <c r="A27" s="13" t="s">
        <v>27</v>
      </c>
      <c r="B27" s="14">
        <v>500000</v>
      </c>
      <c r="C27" s="14">
        <v>36984.76</v>
      </c>
      <c r="D27" s="16">
        <f t="shared" si="2"/>
        <v>7.3969520000000006</v>
      </c>
    </row>
    <row r="28" spans="1:5" x14ac:dyDescent="0.25">
      <c r="A28" s="13" t="s">
        <v>28</v>
      </c>
      <c r="B28" s="14">
        <v>57000</v>
      </c>
      <c r="C28" s="14"/>
      <c r="D28" s="16">
        <f t="shared" si="2"/>
        <v>0</v>
      </c>
    </row>
    <row r="29" spans="1:5" x14ac:dyDescent="0.25">
      <c r="A29" s="13" t="s">
        <v>15</v>
      </c>
      <c r="B29" s="14">
        <v>20000</v>
      </c>
      <c r="C29" s="14"/>
      <c r="D29" s="16">
        <f t="shared" si="2"/>
        <v>0</v>
      </c>
    </row>
    <row r="30" spans="1:5" x14ac:dyDescent="0.25">
      <c r="A30" s="5" t="s">
        <v>17</v>
      </c>
      <c r="B30" s="15">
        <f>SUM(B21:B29)</f>
        <v>3598100</v>
      </c>
      <c r="C30" s="15">
        <f>SUM(C21:C29)</f>
        <v>769009.93</v>
      </c>
      <c r="D30" s="17">
        <f>C30/B30*100</f>
        <v>21.372666963119425</v>
      </c>
    </row>
    <row r="31" spans="1:5" x14ac:dyDescent="0.25">
      <c r="A31" s="6" t="s">
        <v>18</v>
      </c>
      <c r="B31" s="7">
        <f>B19-B30</f>
        <v>0</v>
      </c>
      <c r="C31" s="7">
        <f>C19-C30</f>
        <v>409872.33999999997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 t="s">
        <v>34</v>
      </c>
      <c r="B35" s="10" t="s">
        <v>35</v>
      </c>
      <c r="C35" s="10"/>
      <c r="D35" s="10"/>
    </row>
    <row r="37" spans="1:4" x14ac:dyDescent="0.25">
      <c r="A37" s="11" t="s">
        <v>30</v>
      </c>
      <c r="B37" s="10"/>
      <c r="C37" s="10"/>
      <c r="D37" s="10"/>
    </row>
    <row r="38" spans="1:4" x14ac:dyDescent="0.25">
      <c r="A38" s="11" t="s">
        <v>29</v>
      </c>
      <c r="B38" s="10"/>
      <c r="C38" s="10"/>
      <c r="D38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2021-05-14T09:31:19Z</dcterms:modified>
</cp:coreProperties>
</file>