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C30" i="1" l="1"/>
  <c r="D15" i="1" l="1"/>
  <c r="D14" i="1" l="1"/>
  <c r="B30" i="1" l="1"/>
  <c r="D24" i="1"/>
  <c r="D16" i="1" l="1"/>
  <c r="B18" i="1"/>
  <c r="D20" i="1" l="1"/>
  <c r="D22" i="1"/>
  <c r="D23" i="1"/>
  <c r="D25" i="1"/>
  <c r="D27" i="1"/>
  <c r="D28" i="1"/>
  <c r="D29" i="1"/>
  <c r="D21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<sst xmlns="http://schemas.openxmlformats.org/spreadsheetml/2006/main" count="39" uniqueCount="39">
  <si>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</si>
  <si>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</si>
  <si>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</si>
  <si>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</si>
  <si>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</si>
  <si>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</si>
  <si>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</si>
  <si>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</si>
  <si>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</si>
  <si>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</si>
  <si>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</si>
  <si>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</si>
  <si>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</si>
  <si>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</si>
  <si>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</si>
  <si>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</si>
  <si>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</si>
  <si>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</si>
  <si>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</si>
  <si>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</si>
  <si>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</si>
  <si>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</si>
  <si>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</si>
  <si>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</si>
  <si>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</si>
  <si>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</si>
  <si>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</si>
  <si>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</si>
  <si>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</si>
  <si>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</si>
  <si>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</si>
  <si>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</si>
  <si>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</si>
  <si>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</si>
  <si>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</si>
  <si>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</si>
  <si>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</si>
  <si>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</si>
  <si>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на 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</si>
</sst>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29" sqref="B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37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v>886200</v>
      </c>
      <c r="C9" s="14">
        <f>C10+C11+C12+C13+C14+C15+C16</f>
        <v>134352.54</v>
      </c>
      <c r="D9" s="16">
        <f>C9/B9*100</f>
        <v>15.160521327014219</v>
      </c>
      <c r="E9" s="2"/>
    </row>
    <row r="10" spans="1:5" x14ac:dyDescent="0.25">
      <c r="A10" s="4" t="s">
        <v>23</v>
      </c>
      <c r="B10" s="14">
        <v>61000</v>
      </c>
      <c r="C10" s="14">
        <v>40357.46</v>
      </c>
      <c r="D10" s="16">
        <f t="shared" ref="D10:D18" si="0">C10/B10*100</f>
        <v>66.159770491803286</v>
      </c>
      <c r="E10" s="2"/>
    </row>
    <row r="11" spans="1:5" s="8" customFormat="1" x14ac:dyDescent="0.25">
      <c r="A11" s="9" t="s">
        <v>21</v>
      </c>
      <c r="B11" s="14">
        <v>48600</v>
      </c>
      <c r="C11" s="14">
        <v>2997</v>
      </c>
      <c r="D11" s="16">
        <f t="shared" si="0"/>
        <v>6.166666666666667</v>
      </c>
      <c r="E11" s="2"/>
    </row>
    <row r="12" spans="1:5" x14ac:dyDescent="0.25">
      <c r="A12" s="4" t="s">
        <v>24</v>
      </c>
      <c r="B12" s="14">
        <v>614600</v>
      </c>
      <c r="C12" s="14">
        <v>43312.86</v>
      </c>
      <c r="D12" s="16">
        <f t="shared" si="0"/>
        <v>7.0473250894890977</v>
      </c>
      <c r="E12" s="2"/>
    </row>
    <row r="13" spans="1:5" x14ac:dyDescent="0.25">
      <c r="A13" s="4" t="s">
        <v>9</v>
      </c>
      <c r="B13" s="14">
        <v>10000</v>
      </c>
      <c r="C13" s="14">
        <v>10800</v>
      </c>
      <c r="D13" s="16">
        <f t="shared" si="0"/>
        <v>108</v>
      </c>
      <c r="E13" s="2"/>
    </row>
    <row r="14" spans="1:5" s="12" customFormat="1" ht="36.75" customHeight="1" x14ac:dyDescent="0.25">
      <c r="A14" s="4" t="s">
        <v>10</v>
      </c>
      <c r="B14" s="14">
        <v>16000</v>
      </c>
      <c r="C14" s="14">
        <v>4460</v>
      </c>
      <c r="D14" s="16">
        <f t="shared" ref="D14:D15" si="1">C14/B14*100</f>
        <v>27.875</v>
      </c>
      <c r="E14" s="2"/>
    </row>
    <row r="15" spans="1:5" x14ac:dyDescent="0.25">
      <c r="A15" s="4" t="s">
        <v>11</v>
      </c>
      <c r="B15" s="16">
        <v>5000</v>
      </c>
      <c r="C15" s="14">
        <v>8831.5300000000007</v>
      </c>
      <c r="D15" s="16">
        <f t="shared" si="1"/>
        <v>176.63060000000002</v>
      </c>
      <c r="E15" s="2"/>
    </row>
    <row r="16" spans="1:5" s="12" customFormat="1" x14ac:dyDescent="0.25">
      <c r="A16" s="4" t="s">
        <v>35</v>
      </c>
      <c r="B16" s="14">
        <v>131000</v>
      </c>
      <c r="C16" s="14">
        <v>23593.69</v>
      </c>
      <c r="D16" s="16">
        <f t="shared" ref="D16" si="2">C16/B16*100</f>
        <v>18.010450381679387</v>
      </c>
      <c r="E16" s="2"/>
    </row>
    <row r="17" spans="1:5" x14ac:dyDescent="0.25">
      <c r="A17" s="4" t="s">
        <v>12</v>
      </c>
      <c r="B17" s="14">
        <v>3154450</v>
      </c>
      <c r="C17" s="14">
        <v>2280637.38</v>
      </c>
      <c r="D17" s="16">
        <f t="shared" si="0"/>
        <v>72.299049913614098</v>
      </c>
      <c r="E17" s="2"/>
    </row>
    <row r="18" spans="1:5" x14ac:dyDescent="0.25">
      <c r="A18" s="3" t="s">
        <v>14</v>
      </c>
      <c r="B18" s="15">
        <f>B17+B9</f>
        <v>4040650</v>
      </c>
      <c r="C18" s="15">
        <f>C9+C17</f>
        <v>2414989.92</v>
      </c>
      <c r="D18" s="16">
        <f t="shared" si="0"/>
        <v>59.767362181827174</v>
      </c>
      <c r="E18" s="2"/>
    </row>
    <row r="19" spans="1:5" x14ac:dyDescent="0.25">
      <c r="A19" s="25" t="s">
        <v>16</v>
      </c>
      <c r="B19" s="25"/>
      <c r="C19" s="25"/>
      <c r="D19" s="25"/>
      <c r="E19" s="2"/>
    </row>
    <row r="20" spans="1:5" ht="22.5" x14ac:dyDescent="0.25">
      <c r="A20" s="13" t="s">
        <v>25</v>
      </c>
      <c r="B20" s="14">
        <v>782500</v>
      </c>
      <c r="C20" s="14">
        <v>477095.47</v>
      </c>
      <c r="D20" s="14">
        <f>C20/B20*100</f>
        <v>60.970667092651752</v>
      </c>
    </row>
    <row r="21" spans="1:5" ht="33.75" x14ac:dyDescent="0.25">
      <c r="A21" s="13" t="s">
        <v>26</v>
      </c>
      <c r="B21" s="14">
        <v>1663700</v>
      </c>
      <c r="C21" s="14">
        <v>757024.87</v>
      </c>
      <c r="D21" s="14">
        <f>C21/B21*100</f>
        <v>45.502486626194624</v>
      </c>
    </row>
    <row r="22" spans="1:5" x14ac:dyDescent="0.25">
      <c r="A22" s="13" t="s">
        <v>27</v>
      </c>
      <c r="B22" s="14">
        <v>3000</v>
      </c>
      <c r="C22" s="14"/>
      <c r="D22" s="14">
        <f t="shared" ref="D22:D29" si="3">C22/B22*100</f>
        <v>0</v>
      </c>
    </row>
    <row r="23" spans="1:5" x14ac:dyDescent="0.25">
      <c r="A23" s="13" t="s">
        <v>28</v>
      </c>
      <c r="B23" s="14">
        <v>381300</v>
      </c>
      <c r="C23" s="14">
        <v>201118.51</v>
      </c>
      <c r="D23" s="14">
        <f t="shared" si="3"/>
        <v>52.745478625754004</v>
      </c>
    </row>
    <row r="24" spans="1:5" s="12" customFormat="1" x14ac:dyDescent="0.25">
      <c r="A24" s="13" t="s">
        <v>29</v>
      </c>
      <c r="B24" s="14">
        <v>316350</v>
      </c>
      <c r="C24" s="14">
        <v>200750</v>
      </c>
      <c r="D24" s="14">
        <f t="shared" ref="D24" si="4">C24/B24*100</f>
        <v>63.458195037142403</v>
      </c>
    </row>
    <row r="25" spans="1:5" x14ac:dyDescent="0.25">
      <c r="A25" s="13" t="s">
        <v>36</v>
      </c>
      <c r="B25" s="14">
        <v>50000</v>
      </c>
      <c r="C25" s="14">
        <v>8629.74</v>
      </c>
      <c r="D25" s="14">
        <f t="shared" si="3"/>
        <v>17.25948</v>
      </c>
    </row>
    <row r="26" spans="1:5" s="12" customFormat="1" x14ac:dyDescent="0.25">
      <c r="A26" s="13" t="s">
        <v>30</v>
      </c>
      <c r="B26" s="14"/>
      <c r="C26" s="14"/>
      <c r="D26" s="14"/>
    </row>
    <row r="27" spans="1:5" x14ac:dyDescent="0.25">
      <c r="A27" s="13" t="s">
        <v>31</v>
      </c>
      <c r="B27" s="14">
        <v>689302</v>
      </c>
      <c r="C27" s="14">
        <v>119934.14</v>
      </c>
      <c r="D27" s="14">
        <f t="shared" si="3"/>
        <v>17.399360512518459</v>
      </c>
    </row>
    <row r="28" spans="1:5" x14ac:dyDescent="0.25">
      <c r="A28" s="13" t="s">
        <v>32</v>
      </c>
      <c r="B28" s="14">
        <v>137600</v>
      </c>
      <c r="C28" s="14"/>
      <c r="D28" s="14">
        <f t="shared" si="3"/>
        <v>0</v>
      </c>
    </row>
    <row r="29" spans="1:5" x14ac:dyDescent="0.25">
      <c r="A29" s="13" t="s">
        <v>15</v>
      </c>
      <c r="B29" s="14">
        <v>16898</v>
      </c>
      <c r="C29" s="14"/>
      <c r="D29" s="14">
        <f t="shared" si="3"/>
        <v>0</v>
      </c>
    </row>
    <row r="30" spans="1:5" x14ac:dyDescent="0.25">
      <c r="A30" s="5" t="s">
        <v>17</v>
      </c>
      <c r="B30" s="15">
        <f>SUM(B20:B29)</f>
        <v>4040650</v>
      </c>
      <c r="C30" s="15">
        <f>SUM(C20:C29)</f>
        <v>1764552.7299999997</v>
      </c>
      <c r="D30" s="17">
        <f>C30/B30*100</f>
        <v>43.670021654931752</v>
      </c>
    </row>
    <row r="31" spans="1:5" x14ac:dyDescent="0.25">
      <c r="A31" s="6" t="s">
        <v>18</v>
      </c>
      <c r="B31" s="7">
        <f>B18-B30</f>
        <v>0</v>
      </c>
      <c r="C31" s="7">
        <f>C18-C30</f>
        <v>650437.19000000018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22</v>
      </c>
      <c r="B34" s="10"/>
      <c r="C34" s="10"/>
      <c r="D34" s="10"/>
    </row>
    <row r="35" spans="1:4" x14ac:dyDescent="0.25">
      <c r="A35" s="10" t="s">
        <v>20</v>
      </c>
      <c r="B35" s="10"/>
      <c r="C35" s="10" t="s">
        <v>19</v>
      </c>
      <c r="D35" s="10"/>
    </row>
    <row r="37" spans="1:4" x14ac:dyDescent="0.25">
      <c r="A37" s="11" t="s">
        <v>34</v>
      </c>
      <c r="B37" s="10"/>
      <c r="C37" s="10"/>
      <c r="D37" s="10"/>
    </row>
    <row r="38" spans="1:4" x14ac:dyDescent="0.25">
      <c r="A38" s="11" t="s">
        <v>33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2021-09-14T03:50:55Z</dcterms:modified>
</cp:coreProperties>
</file>