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B9" i="1" l="1"/>
  <c r="C9" i="1" l="1"/>
  <c r="D14" i="1"/>
  <c r="D24" i="1" l="1"/>
  <c r="C32" i="1" l="1"/>
  <c r="D16" i="1" l="1"/>
  <c r="D15" i="1" l="1"/>
  <c r="B32" i="1" l="1"/>
  <c r="D26" i="1"/>
  <c r="D17" i="1" l="1"/>
  <c r="B19" i="1"/>
  <c r="D21" i="1" l="1"/>
  <c r="D23" i="1"/>
  <c r="D25" i="1"/>
  <c r="D27" i="1"/>
  <c r="D29" i="1"/>
  <c r="D30" i="1"/>
  <c r="D31" i="1"/>
  <c r="D22" i="1"/>
  <c r="D10" i="1"/>
  <c r="D11" i="1"/>
  <c r="D12" i="1"/>
  <c r="D13" i="1"/>
  <c r="D18" i="1"/>
  <c r="C19" i="1"/>
  <c r="D32" i="1" l="1"/>
  <c r="D9" i="1"/>
  <c r="D19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<sst xmlns="http://schemas.openxmlformats.org/spreadsheetml/2006/main" count="40" uniqueCount="40">
  <si>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</si>
  <si>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</si>
  <si>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</si>
  <si>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</si>
  <si>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</si>
  <si>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</si>
  <si>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</si>
  <si>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</si>
  <si>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</si>
  <si>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</si>
  <si>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</si>
  <si>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</si>
  <si>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</si>
  <si>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</si>
  <si>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</si>
  <si>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</si>
  <si>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</si>
  <si>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</si>
  <si>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</si>
  <si>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</si>
  <si>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</si>
  <si>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</si>
  <si>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</si>
  <si>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</si>
  <si>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</si>
  <si>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</si>
  <si>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</si>
  <si>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</si>
  <si>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</si>
  <si>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</si>
  <si>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</si>
  <si>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</si>
  <si>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</si>
  <si>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</si>
  <si>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Тавлыкаевский сельсовет муниципального района Баймакский район Республики Башкортостан</t>
  </si>
  <si>
    <t>Сельское хозяйство и рыболовство</t>
  </si>
  <si>
    <t xml:space="preserve">Глава сельского поселения           </t>
  </si>
  <si>
    <t>Саитов Ф.А.</t>
  </si>
  <si>
    <t>ДОХОДЫ ОТ ОКАЗАНИЯ ПЛАТНЫХ УСЛУГ И КОМПЕНСАЦИИ ЗАТРАТ ГОСУДАРСТВА</t>
  </si>
  <si>
    <t>на 1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</si>
</sst>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0" workbookViewId="0">
      <selection activeCell="C25" sqref="C2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34</v>
      </c>
      <c r="B3" s="19"/>
      <c r="C3" s="19"/>
      <c r="D3" s="19"/>
      <c r="E3" s="2"/>
    </row>
    <row r="4" spans="1:5" x14ac:dyDescent="0.25">
      <c r="A4" s="18" t="s">
        <v>39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13</v>
      </c>
      <c r="B8" s="23"/>
      <c r="C8" s="23"/>
      <c r="D8" s="24"/>
      <c r="E8" s="2"/>
    </row>
    <row r="9" spans="1:5" x14ac:dyDescent="0.25">
      <c r="A9" s="4" t="s">
        <v>8</v>
      </c>
      <c r="B9" s="14">
        <f>B10+B11+B12+B13+B14+B15+B16+B17</f>
        <v>1010975</v>
      </c>
      <c r="C9" s="14">
        <f>C10+C11+C12+C13+C14+C15+C17</f>
        <v>21739.37</v>
      </c>
      <c r="D9" s="16">
        <f>C9/B9*100</f>
        <v>2.1503370508667374</v>
      </c>
      <c r="E9" s="2"/>
    </row>
    <row r="10" spans="1:5" x14ac:dyDescent="0.25">
      <c r="A10" s="4" t="s">
        <v>20</v>
      </c>
      <c r="B10" s="14">
        <v>66000</v>
      </c>
      <c r="C10" s="14">
        <v>499.72</v>
      </c>
      <c r="D10" s="16">
        <f t="shared" ref="D10:D19" si="0">C10/B10*100</f>
        <v>0.75715151515151524</v>
      </c>
      <c r="E10" s="2"/>
    </row>
    <row r="11" spans="1:5" s="8" customFormat="1" x14ac:dyDescent="0.25">
      <c r="A11" s="9" t="s">
        <v>19</v>
      </c>
      <c r="B11" s="14">
        <v>49000</v>
      </c>
      <c r="C11" s="14">
        <v>1214.17</v>
      </c>
      <c r="D11" s="16">
        <f t="shared" si="0"/>
        <v>2.4778979591836734</v>
      </c>
      <c r="E11" s="2"/>
    </row>
    <row r="12" spans="1:5" x14ac:dyDescent="0.25">
      <c r="A12" s="4" t="s">
        <v>21</v>
      </c>
      <c r="B12" s="14">
        <v>677600</v>
      </c>
      <c r="C12" s="14">
        <v>16693.98</v>
      </c>
      <c r="D12" s="16">
        <f t="shared" si="0"/>
        <v>2.4636924439197165</v>
      </c>
      <c r="E12" s="2"/>
    </row>
    <row r="13" spans="1:5" x14ac:dyDescent="0.25">
      <c r="A13" s="4" t="s">
        <v>9</v>
      </c>
      <c r="B13" s="14">
        <v>20000</v>
      </c>
      <c r="C13" s="14"/>
      <c r="D13" s="16">
        <f t="shared" si="0"/>
        <v>0</v>
      </c>
      <c r="E13" s="2"/>
    </row>
    <row r="14" spans="1:5" s="12" customFormat="1" ht="36.75" customHeight="1" x14ac:dyDescent="0.25">
      <c r="A14" s="4" t="s">
        <v>10</v>
      </c>
      <c r="B14" s="14">
        <v>163375</v>
      </c>
      <c r="C14" s="14"/>
      <c r="D14" s="16">
        <f t="shared" si="0"/>
        <v>0</v>
      </c>
      <c r="E14" s="2"/>
    </row>
    <row r="15" spans="1:5" s="12" customFormat="1" ht="26.25" customHeight="1" x14ac:dyDescent="0.25">
      <c r="A15" s="4" t="s">
        <v>38</v>
      </c>
      <c r="B15" s="14"/>
      <c r="C15" s="14"/>
      <c r="D15" s="16" t="e">
        <f t="shared" ref="D15:D16" si="1">C15/B15*100</f>
        <v>#DIV/0!</v>
      </c>
      <c r="E15" s="2"/>
    </row>
    <row r="16" spans="1:5" x14ac:dyDescent="0.25">
      <c r="A16" s="4" t="s">
        <v>11</v>
      </c>
      <c r="B16" s="16">
        <v>5000</v>
      </c>
      <c r="C16" s="14"/>
      <c r="D16" s="16">
        <f t="shared" si="1"/>
        <v>0</v>
      </c>
      <c r="E16" s="2"/>
    </row>
    <row r="17" spans="1:5" s="12" customFormat="1" x14ac:dyDescent="0.25">
      <c r="A17" s="4" t="s">
        <v>32</v>
      </c>
      <c r="B17" s="14">
        <v>30000</v>
      </c>
      <c r="C17" s="14">
        <v>3331.5</v>
      </c>
      <c r="D17" s="16">
        <f t="shared" ref="D17" si="2">C17/B17*100</f>
        <v>11.105</v>
      </c>
      <c r="E17" s="2"/>
    </row>
    <row r="18" spans="1:5" x14ac:dyDescent="0.25">
      <c r="A18" s="4" t="s">
        <v>12</v>
      </c>
      <c r="B18" s="14">
        <v>2896300</v>
      </c>
      <c r="C18" s="14">
        <v>140700</v>
      </c>
      <c r="D18" s="16">
        <f t="shared" si="0"/>
        <v>4.8579221765701064</v>
      </c>
      <c r="E18" s="2"/>
    </row>
    <row r="19" spans="1:5" x14ac:dyDescent="0.25">
      <c r="A19" s="3" t="s">
        <v>14</v>
      </c>
      <c r="B19" s="15">
        <f>B18+B9</f>
        <v>3907275</v>
      </c>
      <c r="C19" s="15">
        <f>C9+C18</f>
        <v>162439.37</v>
      </c>
      <c r="D19" s="16">
        <f t="shared" si="0"/>
        <v>4.1573569815280464</v>
      </c>
      <c r="E19" s="2"/>
    </row>
    <row r="20" spans="1:5" x14ac:dyDescent="0.25">
      <c r="A20" s="25" t="s">
        <v>16</v>
      </c>
      <c r="B20" s="25"/>
      <c r="C20" s="25"/>
      <c r="D20" s="25"/>
      <c r="E20" s="2"/>
    </row>
    <row r="21" spans="1:5" ht="22.5" x14ac:dyDescent="0.25">
      <c r="A21" s="13" t="s">
        <v>22</v>
      </c>
      <c r="B21" s="14">
        <v>782489</v>
      </c>
      <c r="C21" s="14">
        <v>20000</v>
      </c>
      <c r="D21" s="14">
        <f>C21/B21*100</f>
        <v>2.5559464733689548</v>
      </c>
    </row>
    <row r="22" spans="1:5" ht="33.75" x14ac:dyDescent="0.25">
      <c r="A22" s="13" t="s">
        <v>23</v>
      </c>
      <c r="B22" s="14">
        <v>1688886</v>
      </c>
      <c r="C22" s="14">
        <v>69685</v>
      </c>
      <c r="D22" s="14">
        <f>C22/B22*100</f>
        <v>4.1260925841057361</v>
      </c>
    </row>
    <row r="23" spans="1:5" x14ac:dyDescent="0.25">
      <c r="A23" s="13" t="s">
        <v>24</v>
      </c>
      <c r="B23" s="14">
        <v>3000</v>
      </c>
      <c r="C23" s="14"/>
      <c r="D23" s="14">
        <f t="shared" ref="D23:D31" si="3">C23/B23*100</f>
        <v>0</v>
      </c>
    </row>
    <row r="24" spans="1:5" s="12" customFormat="1" x14ac:dyDescent="0.25">
      <c r="A24" s="13" t="s">
        <v>35</v>
      </c>
      <c r="B24" s="14"/>
      <c r="C24" s="14"/>
      <c r="D24" s="14" t="e">
        <f t="shared" ref="D24" si="4">C24/B24*100</f>
        <v>#DIV/0!</v>
      </c>
    </row>
    <row r="25" spans="1:5" x14ac:dyDescent="0.25">
      <c r="A25" s="13" t="s">
        <v>25</v>
      </c>
      <c r="B25" s="14">
        <v>391500</v>
      </c>
      <c r="C25" s="14"/>
      <c r="D25" s="14">
        <f t="shared" si="3"/>
        <v>0</v>
      </c>
    </row>
    <row r="26" spans="1:5" s="12" customFormat="1" x14ac:dyDescent="0.25">
      <c r="A26" s="13" t="s">
        <v>26</v>
      </c>
      <c r="B26" s="14">
        <v>316400</v>
      </c>
      <c r="C26" s="14"/>
      <c r="D26" s="14">
        <f t="shared" ref="D26" si="5">C26/B26*100</f>
        <v>0</v>
      </c>
    </row>
    <row r="27" spans="1:5" x14ac:dyDescent="0.25">
      <c r="A27" s="13" t="s">
        <v>33</v>
      </c>
      <c r="B27" s="14">
        <v>100000</v>
      </c>
      <c r="C27" s="14"/>
      <c r="D27" s="14">
        <f t="shared" si="3"/>
        <v>0</v>
      </c>
    </row>
    <row r="28" spans="1:5" s="12" customFormat="1" x14ac:dyDescent="0.25">
      <c r="A28" s="13" t="s">
        <v>27</v>
      </c>
      <c r="B28" s="14"/>
      <c r="C28" s="14"/>
      <c r="D28" s="14"/>
    </row>
    <row r="29" spans="1:5" x14ac:dyDescent="0.25">
      <c r="A29" s="13" t="s">
        <v>28</v>
      </c>
      <c r="B29" s="14">
        <v>500000</v>
      </c>
      <c r="C29" s="14"/>
      <c r="D29" s="14">
        <f t="shared" si="3"/>
        <v>0</v>
      </c>
    </row>
    <row r="30" spans="1:5" x14ac:dyDescent="0.25">
      <c r="A30" s="13" t="s">
        <v>29</v>
      </c>
      <c r="B30" s="14">
        <v>100000</v>
      </c>
      <c r="C30" s="14"/>
      <c r="D30" s="14">
        <f t="shared" si="3"/>
        <v>0</v>
      </c>
    </row>
    <row r="31" spans="1:5" x14ac:dyDescent="0.25">
      <c r="A31" s="13" t="s">
        <v>15</v>
      </c>
      <c r="B31" s="14">
        <v>25000</v>
      </c>
      <c r="C31" s="14"/>
      <c r="D31" s="14">
        <f t="shared" si="3"/>
        <v>0</v>
      </c>
    </row>
    <row r="32" spans="1:5" x14ac:dyDescent="0.25">
      <c r="A32" s="5" t="s">
        <v>17</v>
      </c>
      <c r="B32" s="15">
        <f>SUM(B21:B31)</f>
        <v>3907275</v>
      </c>
      <c r="C32" s="15">
        <f>SUM(C21:C31)</f>
        <v>89685</v>
      </c>
      <c r="D32" s="17">
        <f>C32/B32*100</f>
        <v>2.2953337044359556</v>
      </c>
    </row>
    <row r="33" spans="1:4" x14ac:dyDescent="0.25">
      <c r="A33" s="6" t="s">
        <v>18</v>
      </c>
      <c r="B33" s="7">
        <f>B19-B32</f>
        <v>0</v>
      </c>
      <c r="C33" s="7">
        <f>C19-C32</f>
        <v>72754.37</v>
      </c>
      <c r="D33" s="1"/>
    </row>
    <row r="35" spans="1:4" s="8" customFormat="1" x14ac:dyDescent="0.25">
      <c r="A35" s="10"/>
      <c r="B35" s="10"/>
      <c r="C35" s="10"/>
      <c r="D35" s="10"/>
    </row>
    <row r="36" spans="1:4" x14ac:dyDescent="0.25">
      <c r="A36" s="10" t="s">
        <v>36</v>
      </c>
      <c r="B36" s="10"/>
      <c r="C36" s="10" t="s">
        <v>37</v>
      </c>
      <c r="D36" s="10"/>
    </row>
    <row r="37" spans="1:4" x14ac:dyDescent="0.25">
      <c r="A37" s="10"/>
      <c r="B37" s="10"/>
      <c r="C37" s="10"/>
      <c r="D37" s="10"/>
    </row>
    <row r="39" spans="1:4" x14ac:dyDescent="0.25">
      <c r="A39" s="11" t="s">
        <v>31</v>
      </c>
      <c r="B39" s="10"/>
      <c r="C39" s="10"/>
      <c r="D39" s="10"/>
    </row>
    <row r="40" spans="1:4" x14ac:dyDescent="0.25">
      <c r="A40" s="11" t="s">
        <v>30</v>
      </c>
      <c r="B40" s="10"/>
      <c r="C40" s="10"/>
      <c r="D40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2022-02-17T08:09:04Z</dcterms:modified>
</cp:coreProperties>
</file>